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25" windowHeight="11025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Sheet1!$A$3:$L$67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I39" i="1" s="1"/>
  <c r="H32" i="1"/>
  <c r="I32" i="1" s="1"/>
  <c r="H34" i="1"/>
  <c r="I34" i="1" s="1"/>
  <c r="H31" i="1"/>
  <c r="I31" i="1" s="1"/>
  <c r="H29" i="1"/>
  <c r="I29" i="1" s="1"/>
  <c r="H28" i="1"/>
  <c r="I28" i="1" s="1"/>
  <c r="H26" i="1"/>
  <c r="I26" i="1" s="1"/>
  <c r="H25" i="1"/>
  <c r="I25" i="1" s="1"/>
  <c r="H24" i="1"/>
  <c r="I24" i="1" s="1"/>
  <c r="H21" i="1"/>
  <c r="I21" i="1" s="1"/>
  <c r="H20" i="1"/>
  <c r="I20" i="1" s="1"/>
  <c r="H19" i="1"/>
  <c r="I19" i="1" s="1"/>
  <c r="J20" i="1" l="1"/>
  <c r="J24" i="1"/>
  <c r="J26" i="1"/>
  <c r="J29" i="1"/>
  <c r="J34" i="1"/>
  <c r="J39" i="1"/>
  <c r="J19" i="1"/>
  <c r="J21" i="1"/>
  <c r="J25" i="1"/>
  <c r="J28" i="1"/>
  <c r="J31" i="1"/>
  <c r="J32" i="1"/>
</calcChain>
</file>

<file path=xl/sharedStrings.xml><?xml version="1.0" encoding="utf-8"?>
<sst xmlns="http://schemas.openxmlformats.org/spreadsheetml/2006/main" count="346" uniqueCount="160">
  <si>
    <t>序号</t>
    <phoneticPr fontId="1" type="noConversion"/>
  </si>
  <si>
    <t>姓名</t>
    <phoneticPr fontId="1" type="noConversion"/>
  </si>
  <si>
    <t>报考专业</t>
    <phoneticPr fontId="1" type="noConversion"/>
  </si>
  <si>
    <t>备注</t>
    <phoneticPr fontId="1" type="noConversion"/>
  </si>
  <si>
    <t>是否拟录取</t>
    <phoneticPr fontId="1" type="noConversion"/>
  </si>
  <si>
    <t>笔试成绩
（满分100）</t>
    <phoneticPr fontId="1" type="noConversion"/>
  </si>
  <si>
    <t>总成绩</t>
    <phoneticPr fontId="1" type="noConversion"/>
  </si>
  <si>
    <t>综合面试成绩
（满分100）</t>
    <phoneticPr fontId="1" type="noConversion"/>
  </si>
  <si>
    <t>初选总成绩
（满分100）</t>
    <phoneticPr fontId="1" type="noConversion"/>
  </si>
  <si>
    <t>复选成绩
（满分100）</t>
    <phoneticPr fontId="1" type="noConversion"/>
  </si>
  <si>
    <t>考生编号</t>
    <phoneticPr fontId="1" type="noConversion"/>
  </si>
  <si>
    <t>兽医学院2020年兽医学术博士考生成绩及拟录取名单公示</t>
    <phoneticPr fontId="1" type="noConversion"/>
  </si>
  <si>
    <t>105640120200407</t>
  </si>
  <si>
    <t>陈晓丽</t>
  </si>
  <si>
    <t>105640120200412</t>
  </si>
  <si>
    <t>105640120200409</t>
  </si>
  <si>
    <t>韩庆月</t>
  </si>
  <si>
    <t>105640120200405</t>
  </si>
  <si>
    <t>郝香琪</t>
  </si>
  <si>
    <t>105640120200410</t>
  </si>
  <si>
    <t>李亚青</t>
  </si>
  <si>
    <t>105640120200411</t>
  </si>
  <si>
    <t>105640120200406</t>
  </si>
  <si>
    <t>105640120200408</t>
  </si>
  <si>
    <t>庄炅翰</t>
  </si>
  <si>
    <t>105640120200371</t>
  </si>
  <si>
    <t>陈思婷</t>
  </si>
  <si>
    <t>105640120200347</t>
  </si>
  <si>
    <t>丁同燕</t>
  </si>
  <si>
    <t>105640120200358</t>
  </si>
  <si>
    <t>高逊</t>
  </si>
  <si>
    <t>105640120200351</t>
  </si>
  <si>
    <t>105640120200375</t>
  </si>
  <si>
    <t>黄颖</t>
  </si>
  <si>
    <t>105640120200369</t>
  </si>
  <si>
    <t>105640120200348</t>
  </si>
  <si>
    <t>康诵垚</t>
  </si>
  <si>
    <t>105640120200361</t>
  </si>
  <si>
    <t>李孟园</t>
  </si>
  <si>
    <t>105640120200356</t>
  </si>
  <si>
    <t>105640120200352</t>
  </si>
  <si>
    <t>王成真</t>
  </si>
  <si>
    <t>105640120200357</t>
  </si>
  <si>
    <t>吴静</t>
  </si>
  <si>
    <t>105640120200346</t>
  </si>
  <si>
    <t>105640120200374</t>
  </si>
  <si>
    <t>许祺欣</t>
  </si>
  <si>
    <t>105640120200364</t>
  </si>
  <si>
    <t>105640120200367</t>
  </si>
  <si>
    <t>105640120200353</t>
  </si>
  <si>
    <t>白栓成</t>
  </si>
  <si>
    <t>105640120200362</t>
  </si>
  <si>
    <t>105640120200360</t>
  </si>
  <si>
    <t>韩玉文</t>
  </si>
  <si>
    <t>105640120200354</t>
  </si>
  <si>
    <t>何冰</t>
  </si>
  <si>
    <t>105640120200350</t>
  </si>
  <si>
    <t>李杰</t>
  </si>
  <si>
    <t>105640120200372</t>
  </si>
  <si>
    <t>梁敦盛</t>
  </si>
  <si>
    <t>105640120200363</t>
  </si>
  <si>
    <t>梁立杰</t>
  </si>
  <si>
    <t>105640120200373</t>
  </si>
  <si>
    <t>刘俊林</t>
  </si>
  <si>
    <t>105640120200368</t>
  </si>
  <si>
    <t>龙腾飞</t>
  </si>
  <si>
    <t>105640120200365</t>
  </si>
  <si>
    <t>卢跃溦</t>
  </si>
  <si>
    <t>105640120200413</t>
  </si>
  <si>
    <t>罗洋</t>
  </si>
  <si>
    <t>105640120200370</t>
  </si>
  <si>
    <t>105640120200349</t>
  </si>
  <si>
    <t>王长珍</t>
  </si>
  <si>
    <t>105640120200359</t>
  </si>
  <si>
    <t>105640120200366</t>
  </si>
  <si>
    <t>周巧仪</t>
  </si>
  <si>
    <t>105640120200388</t>
  </si>
  <si>
    <t>敖阳思琦</t>
  </si>
  <si>
    <t>105640120200399</t>
  </si>
  <si>
    <t>丁雨善</t>
  </si>
  <si>
    <t>105640120200379</t>
  </si>
  <si>
    <t>冯伉梨</t>
  </si>
  <si>
    <t>105640120200383</t>
  </si>
  <si>
    <t>何红玲</t>
  </si>
  <si>
    <t>105640120200390</t>
  </si>
  <si>
    <t>黄岳</t>
  </si>
  <si>
    <t>105640120200400</t>
  </si>
  <si>
    <t>姜智文</t>
  </si>
  <si>
    <t>105640120200381</t>
  </si>
  <si>
    <t>李晓文</t>
  </si>
  <si>
    <t>105640120200395</t>
  </si>
  <si>
    <t>105640120200386</t>
  </si>
  <si>
    <t>孟雅菲</t>
  </si>
  <si>
    <t>105640120200389</t>
  </si>
  <si>
    <t>宋伊宁</t>
  </si>
  <si>
    <t>105640120200398</t>
  </si>
  <si>
    <t>吴珂珂</t>
  </si>
  <si>
    <t>105640120200385</t>
  </si>
  <si>
    <t>原亚杰</t>
  </si>
  <si>
    <t>105640120200394</t>
  </si>
  <si>
    <t>105640120200392</t>
  </si>
  <si>
    <t>陈洋</t>
  </si>
  <si>
    <t>105640120200382</t>
  </si>
  <si>
    <t>郭旸</t>
  </si>
  <si>
    <t>105640120200391</t>
  </si>
  <si>
    <t>韩晨新</t>
  </si>
  <si>
    <t>105640120200384</t>
  </si>
  <si>
    <t>韩晓亮</t>
  </si>
  <si>
    <t>105640120200393</t>
  </si>
  <si>
    <t>105640120200396</t>
  </si>
  <si>
    <t>李伟强</t>
  </si>
  <si>
    <t>105640120200387</t>
  </si>
  <si>
    <t>李旭冬</t>
  </si>
  <si>
    <t>105640120200378</t>
  </si>
  <si>
    <t>李昱</t>
  </si>
  <si>
    <t>105640120200403</t>
  </si>
  <si>
    <t>刘乐乐</t>
  </si>
  <si>
    <t>105640120200377</t>
  </si>
  <si>
    <t>石珂弋</t>
  </si>
  <si>
    <t>105640120200401</t>
  </si>
  <si>
    <t>105640120200380</t>
  </si>
  <si>
    <t>易和友</t>
  </si>
  <si>
    <t>105640120200404</t>
  </si>
  <si>
    <t>袁为锋</t>
  </si>
  <si>
    <t>临床兽医学</t>
    <phoneticPr fontId="9" type="noConversion"/>
  </si>
  <si>
    <t>基础兽医学</t>
    <phoneticPr fontId="9" type="noConversion"/>
  </si>
  <si>
    <t>预防兽医学</t>
    <phoneticPr fontId="9" type="noConversion"/>
  </si>
  <si>
    <t>报考类别</t>
    <phoneticPr fontId="1" type="noConversion"/>
  </si>
  <si>
    <t>非定向</t>
  </si>
  <si>
    <t>定向</t>
  </si>
  <si>
    <t>是</t>
    <phoneticPr fontId="1" type="noConversion"/>
  </si>
  <si>
    <t>否</t>
    <phoneticPr fontId="1" type="noConversion"/>
  </si>
  <si>
    <t>综合面试成绩低于70分不予录取</t>
    <phoneticPr fontId="1" type="noConversion"/>
  </si>
  <si>
    <t>是</t>
    <phoneticPr fontId="1" type="noConversion"/>
  </si>
  <si>
    <t>否</t>
    <phoneticPr fontId="1" type="noConversion"/>
  </si>
  <si>
    <r>
      <rPr>
        <sz val="12"/>
        <color theme="1"/>
        <rFont val="宋体"/>
        <family val="3"/>
        <charset val="134"/>
      </rPr>
      <t>候补</t>
    </r>
    <r>
      <rPr>
        <sz val="12"/>
        <color theme="1"/>
        <rFont val="Times New Roman"/>
        <family val="1"/>
      </rPr>
      <t>1</t>
    </r>
    <phoneticPr fontId="1" type="noConversion"/>
  </si>
  <si>
    <t>是</t>
    <phoneticPr fontId="1" type="noConversion"/>
  </si>
  <si>
    <t>否</t>
    <phoneticPr fontId="1" type="noConversion"/>
  </si>
  <si>
    <t>康*文</t>
    <phoneticPr fontId="1" type="noConversion"/>
  </si>
  <si>
    <t>苏*恬</t>
    <phoneticPr fontId="1" type="noConversion"/>
  </si>
  <si>
    <t>章*艺</t>
    <phoneticPr fontId="1" type="noConversion"/>
  </si>
  <si>
    <t>马*洋</t>
    <phoneticPr fontId="1" type="noConversion"/>
  </si>
  <si>
    <t>钟*星</t>
    <phoneticPr fontId="1" type="noConversion"/>
  </si>
  <si>
    <t>郭*宇</t>
    <phoneticPr fontId="1" type="noConversion"/>
  </si>
  <si>
    <t>王*</t>
    <phoneticPr fontId="1" type="noConversion"/>
  </si>
  <si>
    <t>杜*国</t>
    <phoneticPr fontId="1" type="noConversion"/>
  </si>
  <si>
    <t>夏*锐</t>
    <phoneticPr fontId="1" type="noConversion"/>
  </si>
  <si>
    <t>刘*杰</t>
    <phoneticPr fontId="1" type="noConversion"/>
  </si>
  <si>
    <t>靳*晖</t>
    <phoneticPr fontId="1" type="noConversion"/>
  </si>
  <si>
    <t>赵*坡</t>
    <phoneticPr fontId="1" type="noConversion"/>
  </si>
  <si>
    <t>谭*</t>
    <phoneticPr fontId="1" type="noConversion"/>
  </si>
  <si>
    <t>郭韵仪</t>
    <phoneticPr fontId="1" type="noConversion"/>
  </si>
  <si>
    <t>张鸿焱</t>
    <phoneticPr fontId="10" type="noConversion"/>
  </si>
  <si>
    <t>杨洋</t>
    <phoneticPr fontId="1" type="noConversion"/>
  </si>
  <si>
    <t>兽医药学</t>
  </si>
  <si>
    <t>候补1</t>
  </si>
  <si>
    <t>候补2</t>
  </si>
  <si>
    <t>候补3</t>
  </si>
  <si>
    <t>未参加面试</t>
    <phoneticPr fontId="1" type="noConversion"/>
  </si>
  <si>
    <r>
      <rPr>
        <sz val="12"/>
        <color theme="1"/>
        <rFont val="宋体"/>
        <family val="3"/>
        <charset val="134"/>
      </rPr>
      <t>笔试不及格、综合面试成绩低于</t>
    </r>
    <r>
      <rPr>
        <sz val="12"/>
        <color theme="1"/>
        <rFont val="Times New Roman"/>
        <family val="1"/>
      </rPr>
      <t>70</t>
    </r>
    <r>
      <rPr>
        <sz val="12"/>
        <color theme="1"/>
        <rFont val="宋体"/>
        <family val="3"/>
        <charset val="134"/>
      </rPr>
      <t>分不予录取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</si>
</sst>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0_);[Red]\(0.00\)"/>
  </numFmts>
  <fonts count="1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宋体"/>
      <family val="3"/>
      <charset val="134"/>
    </font>
    <font>
      <b/>
      <sz val="16"/>
      <color theme="1"/>
      <name val="仿宋"/>
      <family val="3"/>
      <charset val="134"/>
    </font>
    <font>
      <b/>
      <sz val="10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color rgb="FF000000"/>
      <name val="宋体"/>
      <family val="2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7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4" fillId="2" borderId="0" xfId="0" applyNumberFormat="1" applyFont="1" applyFill="1" applyAlignment="1">
      <alignment horizontal="center" vertical="center"/>
    </xf>
    <xf numFmtId="0" fontId="4" fillId="0" borderId="0" xfId="0" applyFont="1" applyBorder="1"/>
    <xf numFmtId="0" fontId="0" fillId="2" borderId="5" xfId="0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&#12304;&#22522;&#30784;&#27719;&#24635;&#12305;2020&#24180;&#21338;&#22763;&#25307;&#29983;&#25104;&#32489;&#32479;&#3574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年博士招生成绩统计表"/>
    </sheetNames>
    <sheetDataSet>
      <sheetData sheetId="0" refreshError="1">
        <row r="6">
          <cell r="D6">
            <v>70.492394366197203</v>
          </cell>
          <cell r="E6">
            <v>84</v>
          </cell>
          <cell r="F6">
            <v>75</v>
          </cell>
          <cell r="G6">
            <v>81</v>
          </cell>
          <cell r="H6">
            <v>79</v>
          </cell>
          <cell r="I6">
            <v>85</v>
          </cell>
          <cell r="J6">
            <v>85</v>
          </cell>
          <cell r="K6">
            <v>80</v>
          </cell>
          <cell r="L6">
            <v>88</v>
          </cell>
        </row>
        <row r="7">
          <cell r="D7">
            <v>77.446760563380295</v>
          </cell>
          <cell r="E7">
            <v>78</v>
          </cell>
          <cell r="F7">
            <v>82</v>
          </cell>
          <cell r="G7">
            <v>88</v>
          </cell>
          <cell r="H7">
            <v>75</v>
          </cell>
          <cell r="I7">
            <v>76</v>
          </cell>
          <cell r="J7">
            <v>78</v>
          </cell>
          <cell r="K7">
            <v>85</v>
          </cell>
          <cell r="L7">
            <v>78</v>
          </cell>
        </row>
        <row r="8">
          <cell r="D8">
            <v>74.643098591549304</v>
          </cell>
          <cell r="E8">
            <v>80</v>
          </cell>
          <cell r="F8">
            <v>88</v>
          </cell>
          <cell r="G8">
            <v>78</v>
          </cell>
          <cell r="H8">
            <v>77</v>
          </cell>
          <cell r="I8">
            <v>78</v>
          </cell>
          <cell r="J8">
            <v>82</v>
          </cell>
          <cell r="K8">
            <v>80</v>
          </cell>
          <cell r="L8">
            <v>78</v>
          </cell>
        </row>
        <row r="9">
          <cell r="D9">
            <v>78.964507042253501</v>
          </cell>
          <cell r="E9">
            <v>72</v>
          </cell>
          <cell r="F9">
            <v>82</v>
          </cell>
          <cell r="G9">
            <v>80</v>
          </cell>
          <cell r="H9">
            <v>84</v>
          </cell>
          <cell r="I9">
            <v>76</v>
          </cell>
          <cell r="J9">
            <v>79</v>
          </cell>
          <cell r="K9">
            <v>80</v>
          </cell>
          <cell r="L9">
            <v>88</v>
          </cell>
        </row>
        <row r="10">
          <cell r="D10">
            <v>73.792112676056306</v>
          </cell>
          <cell r="E10">
            <v>79</v>
          </cell>
          <cell r="F10">
            <v>78</v>
          </cell>
          <cell r="G10">
            <v>76</v>
          </cell>
          <cell r="H10">
            <v>82</v>
          </cell>
          <cell r="I10">
            <v>77</v>
          </cell>
          <cell r="J10">
            <v>75</v>
          </cell>
          <cell r="K10">
            <v>75</v>
          </cell>
          <cell r="L10">
            <v>88</v>
          </cell>
        </row>
        <row r="11">
          <cell r="D11">
            <v>81.156619718309798</v>
          </cell>
          <cell r="E11">
            <v>69</v>
          </cell>
          <cell r="F11">
            <v>88</v>
          </cell>
          <cell r="G11">
            <v>76</v>
          </cell>
          <cell r="H11">
            <v>80</v>
          </cell>
          <cell r="I11">
            <v>78</v>
          </cell>
          <cell r="J11">
            <v>81</v>
          </cell>
          <cell r="K11">
            <v>83</v>
          </cell>
          <cell r="L11">
            <v>82</v>
          </cell>
        </row>
        <row r="12">
          <cell r="D12">
            <v>76.398873239436597</v>
          </cell>
          <cell r="E12">
            <v>68</v>
          </cell>
          <cell r="F12">
            <v>80</v>
          </cell>
          <cell r="G12">
            <v>88</v>
          </cell>
          <cell r="H12">
            <v>85</v>
          </cell>
          <cell r="I12">
            <v>80</v>
          </cell>
          <cell r="J12">
            <v>80</v>
          </cell>
          <cell r="K12">
            <v>78</v>
          </cell>
          <cell r="L12">
            <v>90</v>
          </cell>
        </row>
        <row r="13">
          <cell r="D13">
            <v>73.030985915492906</v>
          </cell>
          <cell r="E13">
            <v>72</v>
          </cell>
          <cell r="F13">
            <v>72</v>
          </cell>
          <cell r="G13">
            <v>78</v>
          </cell>
          <cell r="H13">
            <v>80</v>
          </cell>
          <cell r="I13">
            <v>80</v>
          </cell>
          <cell r="J13">
            <v>85</v>
          </cell>
          <cell r="K13">
            <v>82</v>
          </cell>
          <cell r="L13">
            <v>88</v>
          </cell>
        </row>
        <row r="14">
          <cell r="D14">
            <v>70.796056338028194</v>
          </cell>
          <cell r="E14">
            <v>67</v>
          </cell>
          <cell r="F14">
            <v>81</v>
          </cell>
          <cell r="G14">
            <v>80</v>
          </cell>
          <cell r="H14">
            <v>82</v>
          </cell>
          <cell r="I14">
            <v>67</v>
          </cell>
          <cell r="J14">
            <v>65</v>
          </cell>
          <cell r="K14">
            <v>70</v>
          </cell>
          <cell r="L14">
            <v>78</v>
          </cell>
        </row>
        <row r="15">
          <cell r="D15">
            <v>74.192112676056297</v>
          </cell>
          <cell r="E15">
            <v>76</v>
          </cell>
          <cell r="F15">
            <v>68</v>
          </cell>
          <cell r="G15">
            <v>69</v>
          </cell>
          <cell r="H15">
            <v>68</v>
          </cell>
          <cell r="I15">
            <v>66</v>
          </cell>
          <cell r="J15">
            <v>65</v>
          </cell>
          <cell r="K15">
            <v>75</v>
          </cell>
          <cell r="L15">
            <v>78</v>
          </cell>
        </row>
        <row r="16">
          <cell r="D16">
            <v>71.176056338028204</v>
          </cell>
          <cell r="E16">
            <v>66</v>
          </cell>
          <cell r="F16">
            <v>66</v>
          </cell>
          <cell r="G16">
            <v>65</v>
          </cell>
          <cell r="H16">
            <v>68</v>
          </cell>
          <cell r="I16">
            <v>75</v>
          </cell>
          <cell r="J16">
            <v>78</v>
          </cell>
          <cell r="K16">
            <v>75</v>
          </cell>
          <cell r="L16">
            <v>86</v>
          </cell>
        </row>
        <row r="17">
          <cell r="D17">
            <v>74.873333333333306</v>
          </cell>
          <cell r="E17">
            <v>62</v>
          </cell>
          <cell r="F17">
            <v>68</v>
          </cell>
          <cell r="G17">
            <v>67</v>
          </cell>
          <cell r="H17">
            <v>69</v>
          </cell>
          <cell r="I17">
            <v>70</v>
          </cell>
          <cell r="J17">
            <v>68</v>
          </cell>
          <cell r="K17">
            <v>70</v>
          </cell>
          <cell r="L17">
            <v>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pane ySplit="3" topLeftCell="A22" activePane="bottomLeft" state="frozen"/>
      <selection pane="bottomLeft" activeCell="L4" sqref="L4"/>
    </sheetView>
  </sheetViews>
  <sheetFormatPr defaultColWidth="8.5" defaultRowHeight="15.75"/>
  <cols>
    <col min="1" max="1" width="6.875" style="1" customWidth="1"/>
    <col min="2" max="2" width="19.375" style="8" customWidth="1"/>
    <col min="3" max="3" width="10.375" style="8" customWidth="1"/>
    <col min="4" max="4" width="15.125" style="9" customWidth="1"/>
    <col min="5" max="5" width="14.75" style="9" customWidth="1"/>
    <col min="6" max="6" width="13.375" style="14" customWidth="1"/>
    <col min="7" max="7" width="15.125" style="9" customWidth="1"/>
    <col min="8" max="8" width="11.5" style="9" customWidth="1"/>
    <col min="9" max="9" width="8.75" style="10" customWidth="1"/>
    <col min="10" max="10" width="16" style="11" customWidth="1"/>
    <col min="11" max="11" width="16" style="12" customWidth="1"/>
    <col min="12" max="12" width="18.875" style="3" customWidth="1"/>
    <col min="13" max="16384" width="8.5" style="1"/>
  </cols>
  <sheetData>
    <row r="1" spans="1:12" ht="34.5" customHeight="1">
      <c r="A1" s="28" t="s">
        <v>11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20.100000000000001" customHeight="1">
      <c r="A2" s="32" t="s">
        <v>0</v>
      </c>
      <c r="B2" s="33" t="s">
        <v>10</v>
      </c>
      <c r="C2" s="35" t="s">
        <v>1</v>
      </c>
      <c r="D2" s="35" t="s">
        <v>2</v>
      </c>
      <c r="E2" s="33" t="s">
        <v>127</v>
      </c>
      <c r="F2" s="36" t="s">
        <v>8</v>
      </c>
      <c r="G2" s="35" t="s">
        <v>5</v>
      </c>
      <c r="H2" s="35" t="s">
        <v>7</v>
      </c>
      <c r="I2" s="35" t="s">
        <v>9</v>
      </c>
      <c r="J2" s="36" t="s">
        <v>6</v>
      </c>
      <c r="K2" s="35" t="s">
        <v>4</v>
      </c>
      <c r="L2" s="32" t="s">
        <v>3</v>
      </c>
    </row>
    <row r="3" spans="1:12" ht="29.65" customHeight="1">
      <c r="A3" s="32"/>
      <c r="B3" s="34"/>
      <c r="C3" s="35"/>
      <c r="D3" s="35"/>
      <c r="E3" s="34"/>
      <c r="F3" s="36"/>
      <c r="G3" s="35"/>
      <c r="H3" s="35"/>
      <c r="I3" s="35"/>
      <c r="J3" s="36"/>
      <c r="K3" s="35"/>
      <c r="L3" s="32"/>
    </row>
    <row r="4" spans="1:12" ht="24" customHeight="1">
      <c r="A4" s="2">
        <v>1</v>
      </c>
      <c r="B4" s="4" t="s">
        <v>15</v>
      </c>
      <c r="C4" s="4" t="s">
        <v>16</v>
      </c>
      <c r="D4" s="4" t="s">
        <v>124</v>
      </c>
      <c r="E4" s="5" t="s">
        <v>129</v>
      </c>
      <c r="F4" s="13">
        <v>79.913333333333327</v>
      </c>
      <c r="G4" s="5">
        <v>87</v>
      </c>
      <c r="H4" s="5">
        <v>87.8</v>
      </c>
      <c r="I4" s="5">
        <v>87.4</v>
      </c>
      <c r="J4" s="13">
        <v>85.153999999999996</v>
      </c>
      <c r="K4" s="5" t="s">
        <v>130</v>
      </c>
      <c r="L4" s="5"/>
    </row>
    <row r="5" spans="1:12" ht="24" customHeight="1">
      <c r="A5" s="2">
        <v>2</v>
      </c>
      <c r="B5" s="4" t="s">
        <v>17</v>
      </c>
      <c r="C5" s="4" t="s">
        <v>18</v>
      </c>
      <c r="D5" s="4" t="s">
        <v>124</v>
      </c>
      <c r="E5" s="5" t="s">
        <v>128</v>
      </c>
      <c r="F5" s="13">
        <v>79.293333333333322</v>
      </c>
      <c r="G5" s="5">
        <v>85</v>
      </c>
      <c r="H5" s="5">
        <v>88.8</v>
      </c>
      <c r="I5" s="5">
        <v>86.9</v>
      </c>
      <c r="J5" s="13">
        <v>84.617999999999981</v>
      </c>
      <c r="K5" s="5" t="s">
        <v>130</v>
      </c>
      <c r="L5" s="5"/>
    </row>
    <row r="6" spans="1:12" ht="29.1" customHeight="1">
      <c r="A6" s="2">
        <v>3</v>
      </c>
      <c r="B6" s="4" t="s">
        <v>12</v>
      </c>
      <c r="C6" s="4" t="s">
        <v>13</v>
      </c>
      <c r="D6" s="4" t="s">
        <v>124</v>
      </c>
      <c r="E6" s="5" t="s">
        <v>128</v>
      </c>
      <c r="F6" s="13">
        <v>76.30619718309859</v>
      </c>
      <c r="G6" s="5">
        <v>75</v>
      </c>
      <c r="H6" s="5">
        <v>85.4</v>
      </c>
      <c r="I6" s="5">
        <v>80.2</v>
      </c>
      <c r="J6" s="13">
        <v>79.031859154929577</v>
      </c>
      <c r="K6" s="5" t="s">
        <v>130</v>
      </c>
      <c r="L6" s="5"/>
    </row>
    <row r="7" spans="1:12" ht="24" customHeight="1">
      <c r="A7" s="2">
        <v>4</v>
      </c>
      <c r="B7" s="4" t="s">
        <v>19</v>
      </c>
      <c r="C7" s="4" t="s">
        <v>20</v>
      </c>
      <c r="D7" s="4" t="s">
        <v>124</v>
      </c>
      <c r="E7" s="5" t="s">
        <v>128</v>
      </c>
      <c r="F7" s="13">
        <v>80.345352112676053</v>
      </c>
      <c r="G7" s="5">
        <v>64</v>
      </c>
      <c r="H7" s="5">
        <v>87</v>
      </c>
      <c r="I7" s="5">
        <v>75.5</v>
      </c>
      <c r="J7" s="13">
        <v>76.953605633802823</v>
      </c>
      <c r="K7" s="5" t="s">
        <v>130</v>
      </c>
      <c r="L7" s="5"/>
    </row>
    <row r="8" spans="1:12" ht="28.15" customHeight="1">
      <c r="A8" s="2">
        <v>5</v>
      </c>
      <c r="B8" s="4" t="s">
        <v>23</v>
      </c>
      <c r="C8" s="4" t="s">
        <v>24</v>
      </c>
      <c r="D8" s="4" t="s">
        <v>124</v>
      </c>
      <c r="E8" s="5" t="s">
        <v>128</v>
      </c>
      <c r="F8" s="13">
        <v>77.258591549295787</v>
      </c>
      <c r="G8" s="5">
        <v>74</v>
      </c>
      <c r="H8" s="5">
        <v>79.2</v>
      </c>
      <c r="I8" s="5">
        <v>76.599999999999994</v>
      </c>
      <c r="J8" s="13">
        <v>76.797577464788731</v>
      </c>
      <c r="K8" s="5" t="s">
        <v>130</v>
      </c>
      <c r="L8" s="5"/>
    </row>
    <row r="9" spans="1:12" ht="24" customHeight="1">
      <c r="A9" s="2">
        <v>6</v>
      </c>
      <c r="B9" s="4" t="s">
        <v>21</v>
      </c>
      <c r="C9" s="4" t="s">
        <v>153</v>
      </c>
      <c r="D9" s="4" t="s">
        <v>124</v>
      </c>
      <c r="E9" s="5" t="s">
        <v>128</v>
      </c>
      <c r="F9" s="13">
        <v>78.231830985915522</v>
      </c>
      <c r="G9" s="5">
        <v>70</v>
      </c>
      <c r="H9" s="5">
        <v>81.599999999999994</v>
      </c>
      <c r="I9" s="5">
        <v>75.8</v>
      </c>
      <c r="J9" s="13">
        <v>76.529549295774643</v>
      </c>
      <c r="K9" s="5" t="s">
        <v>155</v>
      </c>
      <c r="L9" s="5"/>
    </row>
    <row r="10" spans="1:12" ht="25.9" customHeight="1">
      <c r="A10" s="2">
        <v>7</v>
      </c>
      <c r="B10" s="4" t="s">
        <v>22</v>
      </c>
      <c r="C10" s="4" t="s">
        <v>152</v>
      </c>
      <c r="D10" s="4" t="s">
        <v>124</v>
      </c>
      <c r="E10" s="5" t="s">
        <v>128</v>
      </c>
      <c r="F10" s="13">
        <v>73.918309859154931</v>
      </c>
      <c r="G10" s="5">
        <v>66</v>
      </c>
      <c r="H10" s="5">
        <v>75.2</v>
      </c>
      <c r="I10" s="5">
        <v>70.599999999999994</v>
      </c>
      <c r="J10" s="13">
        <v>71.595492957746472</v>
      </c>
      <c r="K10" s="5" t="s">
        <v>156</v>
      </c>
      <c r="L10" s="5"/>
    </row>
    <row r="11" spans="1:12" ht="24" customHeight="1">
      <c r="A11" s="2">
        <v>8</v>
      </c>
      <c r="B11" s="4" t="s">
        <v>14</v>
      </c>
      <c r="C11" s="4" t="s">
        <v>151</v>
      </c>
      <c r="D11" s="4" t="s">
        <v>124</v>
      </c>
      <c r="E11" s="5" t="s">
        <v>128</v>
      </c>
      <c r="F11" s="13">
        <v>73.098309859154909</v>
      </c>
      <c r="G11" s="5">
        <v>63</v>
      </c>
      <c r="H11" s="5">
        <v>73.8</v>
      </c>
      <c r="I11" s="5">
        <v>68.400000000000006</v>
      </c>
      <c r="J11" s="13">
        <v>69.809492957746471</v>
      </c>
      <c r="K11" s="5" t="s">
        <v>157</v>
      </c>
      <c r="L11" s="5"/>
    </row>
    <row r="12" spans="1:12" ht="24" customHeight="1">
      <c r="A12" s="2">
        <v>9</v>
      </c>
      <c r="B12" s="4" t="s">
        <v>54</v>
      </c>
      <c r="C12" s="4" t="s">
        <v>55</v>
      </c>
      <c r="D12" s="4" t="s">
        <v>125</v>
      </c>
      <c r="E12" s="5" t="s">
        <v>128</v>
      </c>
      <c r="F12" s="13">
        <v>77.011830985915495</v>
      </c>
      <c r="G12" s="5">
        <v>87</v>
      </c>
      <c r="H12" s="5">
        <v>84.2</v>
      </c>
      <c r="I12" s="5">
        <v>85.6</v>
      </c>
      <c r="J12" s="13">
        <v>83.023549295774643</v>
      </c>
      <c r="K12" s="5" t="s">
        <v>136</v>
      </c>
      <c r="L12" s="5"/>
    </row>
    <row r="13" spans="1:12" ht="24" customHeight="1">
      <c r="A13" s="2">
        <v>10</v>
      </c>
      <c r="B13" s="4" t="s">
        <v>42</v>
      </c>
      <c r="C13" s="4" t="s">
        <v>43</v>
      </c>
      <c r="D13" s="4" t="s">
        <v>125</v>
      </c>
      <c r="E13" s="6" t="s">
        <v>128</v>
      </c>
      <c r="F13" s="13">
        <v>80.937746478873237</v>
      </c>
      <c r="G13" s="5">
        <v>82</v>
      </c>
      <c r="H13" s="5">
        <v>85.2</v>
      </c>
      <c r="I13" s="5">
        <v>83.6</v>
      </c>
      <c r="J13" s="13">
        <v>82.801323943661941</v>
      </c>
      <c r="K13" s="5" t="s">
        <v>136</v>
      </c>
      <c r="L13" s="5"/>
    </row>
    <row r="14" spans="1:12" ht="24" customHeight="1">
      <c r="A14" s="2">
        <v>11</v>
      </c>
      <c r="B14" s="4" t="s">
        <v>45</v>
      </c>
      <c r="C14" s="4" t="s">
        <v>46</v>
      </c>
      <c r="D14" s="4" t="s">
        <v>125</v>
      </c>
      <c r="E14" s="6" t="s">
        <v>128</v>
      </c>
      <c r="F14" s="13">
        <v>77.316056338028162</v>
      </c>
      <c r="G14" s="5">
        <v>86</v>
      </c>
      <c r="H14" s="5">
        <v>84</v>
      </c>
      <c r="I14" s="5">
        <v>85</v>
      </c>
      <c r="J14" s="13">
        <v>82.694816901408458</v>
      </c>
      <c r="K14" s="5" t="s">
        <v>136</v>
      </c>
      <c r="L14" s="5"/>
    </row>
    <row r="15" spans="1:12" ht="24" customHeight="1">
      <c r="A15" s="2">
        <v>12</v>
      </c>
      <c r="B15" s="4" t="s">
        <v>32</v>
      </c>
      <c r="C15" s="4" t="s">
        <v>33</v>
      </c>
      <c r="D15" s="4" t="s">
        <v>125</v>
      </c>
      <c r="E15" s="5" t="s">
        <v>128</v>
      </c>
      <c r="F15" s="13">
        <v>80.366760563380311</v>
      </c>
      <c r="G15" s="5">
        <v>75</v>
      </c>
      <c r="H15" s="5">
        <v>90</v>
      </c>
      <c r="I15" s="5">
        <v>82.5</v>
      </c>
      <c r="J15" s="13">
        <v>81.860028169014086</v>
      </c>
      <c r="K15" s="5" t="s">
        <v>136</v>
      </c>
      <c r="L15" s="5"/>
    </row>
    <row r="16" spans="1:12" ht="24" customHeight="1">
      <c r="A16" s="2">
        <v>13</v>
      </c>
      <c r="B16" s="4" t="s">
        <v>40</v>
      </c>
      <c r="C16" s="4" t="s">
        <v>41</v>
      </c>
      <c r="D16" s="4" t="s">
        <v>125</v>
      </c>
      <c r="E16" s="5" t="s">
        <v>128</v>
      </c>
      <c r="F16" s="13">
        <v>74.531267605633801</v>
      </c>
      <c r="G16" s="5">
        <v>80</v>
      </c>
      <c r="H16" s="5">
        <v>87.6</v>
      </c>
      <c r="I16" s="5">
        <v>83.8</v>
      </c>
      <c r="J16" s="13">
        <v>81.019380281690133</v>
      </c>
      <c r="K16" s="5" t="s">
        <v>136</v>
      </c>
      <c r="L16" s="5"/>
    </row>
    <row r="17" spans="1:12" ht="24" customHeight="1">
      <c r="A17" s="2">
        <v>14</v>
      </c>
      <c r="B17" s="4" t="s">
        <v>74</v>
      </c>
      <c r="C17" s="7" t="s">
        <v>75</v>
      </c>
      <c r="D17" s="4" t="s">
        <v>125</v>
      </c>
      <c r="E17" s="6" t="s">
        <v>128</v>
      </c>
      <c r="F17" s="13">
        <v>78.026760563380293</v>
      </c>
      <c r="G17" s="5">
        <v>81</v>
      </c>
      <c r="H17" s="5">
        <v>79.2</v>
      </c>
      <c r="I17" s="5">
        <v>80.099999999999994</v>
      </c>
      <c r="J17" s="13">
        <v>79.478028169014081</v>
      </c>
      <c r="K17" s="5" t="s">
        <v>136</v>
      </c>
      <c r="L17" s="5"/>
    </row>
    <row r="18" spans="1:12" ht="24" customHeight="1">
      <c r="A18" s="2">
        <v>15</v>
      </c>
      <c r="B18" s="4" t="s">
        <v>25</v>
      </c>
      <c r="C18" s="4" t="s">
        <v>26</v>
      </c>
      <c r="D18" s="4" t="s">
        <v>125</v>
      </c>
      <c r="E18" s="5" t="s">
        <v>128</v>
      </c>
      <c r="F18" s="13">
        <v>72.829295774647875</v>
      </c>
      <c r="G18" s="5">
        <v>83</v>
      </c>
      <c r="H18" s="5">
        <v>81.599999999999994</v>
      </c>
      <c r="I18" s="5">
        <v>82.3</v>
      </c>
      <c r="J18" s="13">
        <v>79.458788732394368</v>
      </c>
      <c r="K18" s="5" t="s">
        <v>136</v>
      </c>
      <c r="L18" s="5"/>
    </row>
    <row r="19" spans="1:12" ht="24" customHeight="1">
      <c r="A19" s="2">
        <v>16</v>
      </c>
      <c r="B19" s="4" t="s">
        <v>62</v>
      </c>
      <c r="C19" s="7" t="s">
        <v>63</v>
      </c>
      <c r="D19" s="4" t="s">
        <v>125</v>
      </c>
      <c r="E19" s="5" t="s">
        <v>128</v>
      </c>
      <c r="F19" s="13">
        <v>70.492394366197189</v>
      </c>
      <c r="G19" s="5">
        <v>84</v>
      </c>
      <c r="H19" s="5">
        <f>TRIMMEAN('[1]2020年博士招生成绩统计表'!F6:L6,2/7)</f>
        <v>82</v>
      </c>
      <c r="I19" s="5">
        <f>('[1]2020年博士招生成绩统计表'!E6+H19)/2</f>
        <v>83</v>
      </c>
      <c r="J19" s="13">
        <f>'[1]2020年博士招生成绩统计表'!D6*0.3+I19*0.7</f>
        <v>79.247718309859152</v>
      </c>
      <c r="K19" s="5" t="s">
        <v>136</v>
      </c>
      <c r="L19" s="5"/>
    </row>
    <row r="20" spans="1:12" ht="24" customHeight="1">
      <c r="A20" s="2">
        <v>17</v>
      </c>
      <c r="B20" s="4" t="s">
        <v>71</v>
      </c>
      <c r="C20" s="7" t="s">
        <v>72</v>
      </c>
      <c r="D20" s="4" t="s">
        <v>125</v>
      </c>
      <c r="E20" s="6" t="s">
        <v>128</v>
      </c>
      <c r="F20" s="13">
        <v>77.446760563380295</v>
      </c>
      <c r="G20" s="5">
        <v>78</v>
      </c>
      <c r="H20" s="5">
        <f>TRIMMEAN('[1]2020年博士招生成绩统计表'!F7:L7,2/7)</f>
        <v>79.8</v>
      </c>
      <c r="I20" s="5">
        <f>('[1]2020年博士招生成绩统计表'!E7+H20)/2</f>
        <v>78.900000000000006</v>
      </c>
      <c r="J20" s="13">
        <f>'[1]2020年博士招生成绩统计表'!D7*0.3+I20*0.7</f>
        <v>78.464028169014085</v>
      </c>
      <c r="K20" s="5" t="s">
        <v>136</v>
      </c>
      <c r="L20" s="5"/>
    </row>
    <row r="21" spans="1:12" ht="24" customHeight="1">
      <c r="A21" s="2">
        <v>18</v>
      </c>
      <c r="B21" s="4" t="s">
        <v>66</v>
      </c>
      <c r="C21" s="7" t="s">
        <v>67</v>
      </c>
      <c r="D21" s="4" t="s">
        <v>125</v>
      </c>
      <c r="E21" s="6" t="s">
        <v>128</v>
      </c>
      <c r="F21" s="13">
        <v>74.643098591549304</v>
      </c>
      <c r="G21" s="5">
        <v>80</v>
      </c>
      <c r="H21" s="5">
        <f>TRIMMEAN('[1]2020年博士招生成绩统计表'!F8:L8,2/7)</f>
        <v>79.2</v>
      </c>
      <c r="I21" s="5">
        <f>('[1]2020年博士招生成绩统计表'!E8+H21)/2</f>
        <v>79.599999999999994</v>
      </c>
      <c r="J21" s="13">
        <f>'[1]2020年博士招生成绩统计表'!D8*0.3+I21*0.7</f>
        <v>78.112929577464783</v>
      </c>
      <c r="K21" s="5" t="s">
        <v>136</v>
      </c>
      <c r="L21" s="5"/>
    </row>
    <row r="22" spans="1:12" ht="42.6" customHeight="1">
      <c r="A22" s="2">
        <v>19</v>
      </c>
      <c r="B22" s="4" t="s">
        <v>29</v>
      </c>
      <c r="C22" s="4" t="s">
        <v>30</v>
      </c>
      <c r="D22" s="4" t="s">
        <v>125</v>
      </c>
      <c r="E22" s="5" t="s">
        <v>128</v>
      </c>
      <c r="F22" s="13">
        <v>73.391549295774652</v>
      </c>
      <c r="G22" s="5">
        <v>74</v>
      </c>
      <c r="H22" s="5">
        <v>86.2</v>
      </c>
      <c r="I22" s="5">
        <v>80.099999999999994</v>
      </c>
      <c r="J22" s="13">
        <v>78.087464788732404</v>
      </c>
      <c r="K22" s="5" t="s">
        <v>136</v>
      </c>
      <c r="L22" s="5"/>
    </row>
    <row r="23" spans="1:12" ht="30" customHeight="1">
      <c r="A23" s="2">
        <v>20</v>
      </c>
      <c r="B23" s="4" t="s">
        <v>37</v>
      </c>
      <c r="C23" s="4" t="s">
        <v>38</v>
      </c>
      <c r="D23" s="4" t="s">
        <v>125</v>
      </c>
      <c r="E23" s="5" t="s">
        <v>128</v>
      </c>
      <c r="F23" s="13">
        <v>72.924788732394347</v>
      </c>
      <c r="G23" s="5">
        <v>80</v>
      </c>
      <c r="H23" s="5">
        <v>80.400000000000006</v>
      </c>
      <c r="I23" s="5">
        <v>80.2</v>
      </c>
      <c r="J23" s="13">
        <v>78.017436619718296</v>
      </c>
      <c r="K23" s="5" t="s">
        <v>136</v>
      </c>
      <c r="L23" s="5"/>
    </row>
    <row r="24" spans="1:12" ht="39.6" customHeight="1">
      <c r="A24" s="2">
        <v>21</v>
      </c>
      <c r="B24" s="4" t="s">
        <v>58</v>
      </c>
      <c r="C24" s="7" t="s">
        <v>59</v>
      </c>
      <c r="D24" s="4" t="s">
        <v>125</v>
      </c>
      <c r="E24" s="5" t="s">
        <v>128</v>
      </c>
      <c r="F24" s="13">
        <v>78.964507042253516</v>
      </c>
      <c r="G24" s="5">
        <v>72</v>
      </c>
      <c r="H24" s="5">
        <f>TRIMMEAN('[1]2020年博士招生成绩统计表'!F9:L9,2/7)</f>
        <v>81</v>
      </c>
      <c r="I24" s="5">
        <f>('[1]2020年博士招生成绩统计表'!E9+H24)/2</f>
        <v>76.5</v>
      </c>
      <c r="J24" s="13">
        <f>'[1]2020年博士招生成绩统计表'!D9*0.3+I24*0.7</f>
        <v>77.239352112676045</v>
      </c>
      <c r="K24" s="5" t="s">
        <v>136</v>
      </c>
      <c r="L24" s="5"/>
    </row>
    <row r="25" spans="1:12" ht="24" customHeight="1">
      <c r="A25" s="2">
        <v>22</v>
      </c>
      <c r="B25" s="4" t="s">
        <v>52</v>
      </c>
      <c r="C25" s="7" t="s">
        <v>53</v>
      </c>
      <c r="D25" s="4" t="s">
        <v>125</v>
      </c>
      <c r="E25" s="5" t="s">
        <v>128</v>
      </c>
      <c r="F25" s="13">
        <v>73.792112676056348</v>
      </c>
      <c r="G25" s="5">
        <v>79</v>
      </c>
      <c r="H25" s="5">
        <f>TRIMMEAN('[1]2020年博士招生成绩统计表'!F10:L10,2/7)</f>
        <v>77.599999999999994</v>
      </c>
      <c r="I25" s="5">
        <f>('[1]2020年博士招生成绩统计表'!E10+H25)/2</f>
        <v>78.3</v>
      </c>
      <c r="J25" s="13">
        <f>'[1]2020年博士招生成绩统计表'!D10*0.3+I25*0.7</f>
        <v>76.947633802816881</v>
      </c>
      <c r="K25" s="5" t="s">
        <v>136</v>
      </c>
      <c r="L25" s="5"/>
    </row>
    <row r="26" spans="1:12" ht="24" customHeight="1">
      <c r="A26" s="2">
        <v>23</v>
      </c>
      <c r="B26" s="4" t="s">
        <v>68</v>
      </c>
      <c r="C26" s="7" t="s">
        <v>69</v>
      </c>
      <c r="D26" s="4" t="s">
        <v>154</v>
      </c>
      <c r="E26" s="5" t="s">
        <v>128</v>
      </c>
      <c r="F26" s="13">
        <v>81.156619718309841</v>
      </c>
      <c r="G26" s="5">
        <v>69</v>
      </c>
      <c r="H26" s="5">
        <f>TRIMMEAN('[1]2020年博士招生成绩统计表'!F11:L11,2/7)</f>
        <v>80.8</v>
      </c>
      <c r="I26" s="5">
        <f>('[1]2020年博士招生成绩统计表'!E11+H26)/2</f>
        <v>74.900000000000006</v>
      </c>
      <c r="J26" s="13">
        <f>'[1]2020年博士招生成绩统计表'!D11*0.3+I26*0.7</f>
        <v>76.776985915492943</v>
      </c>
      <c r="K26" s="5" t="s">
        <v>136</v>
      </c>
      <c r="L26" s="5"/>
    </row>
    <row r="27" spans="1:12" ht="27" customHeight="1">
      <c r="A27" s="2">
        <v>24</v>
      </c>
      <c r="B27" s="4" t="s">
        <v>35</v>
      </c>
      <c r="C27" s="4" t="s">
        <v>36</v>
      </c>
      <c r="D27" s="4" t="s">
        <v>125</v>
      </c>
      <c r="E27" s="5" t="s">
        <v>128</v>
      </c>
      <c r="F27" s="13">
        <v>75.058873239436622</v>
      </c>
      <c r="G27" s="5">
        <v>69</v>
      </c>
      <c r="H27" s="5">
        <v>83.6</v>
      </c>
      <c r="I27" s="5">
        <v>76.3</v>
      </c>
      <c r="J27" s="13">
        <v>75.927661971830972</v>
      </c>
      <c r="K27" s="5" t="s">
        <v>136</v>
      </c>
      <c r="L27" s="5"/>
    </row>
    <row r="28" spans="1:12" ht="37.15" customHeight="1">
      <c r="A28" s="2">
        <v>25</v>
      </c>
      <c r="B28" s="4" t="s">
        <v>56</v>
      </c>
      <c r="C28" s="7" t="s">
        <v>57</v>
      </c>
      <c r="D28" s="4" t="s">
        <v>125</v>
      </c>
      <c r="E28" s="5" t="s">
        <v>128</v>
      </c>
      <c r="F28" s="13">
        <v>76.398873239436597</v>
      </c>
      <c r="G28" s="5">
        <v>68</v>
      </c>
      <c r="H28" s="5">
        <f>TRIMMEAN('[1]2020年博士招生成绩统计表'!F12:L12,2/7)</f>
        <v>82.6</v>
      </c>
      <c r="I28" s="5">
        <f>('[1]2020年博士招生成绩统计表'!E12+H28)/2</f>
        <v>75.3</v>
      </c>
      <c r="J28" s="13">
        <f>'[1]2020年博士招生成绩统计表'!D12*0.3+I28*0.7</f>
        <v>75.62966197183097</v>
      </c>
      <c r="K28" s="5" t="s">
        <v>136</v>
      </c>
      <c r="L28" s="5"/>
    </row>
    <row r="29" spans="1:12" ht="24" customHeight="1">
      <c r="A29" s="2">
        <v>26</v>
      </c>
      <c r="B29" s="4" t="s">
        <v>64</v>
      </c>
      <c r="C29" s="7" t="s">
        <v>65</v>
      </c>
      <c r="D29" s="4" t="s">
        <v>125</v>
      </c>
      <c r="E29" s="5" t="s">
        <v>128</v>
      </c>
      <c r="F29" s="13">
        <v>73.030985915492948</v>
      </c>
      <c r="G29" s="5">
        <v>72</v>
      </c>
      <c r="H29" s="5">
        <f>TRIMMEAN('[1]2020年博士招生成绩统计表'!F13:L13,2/7)</f>
        <v>81</v>
      </c>
      <c r="I29" s="5">
        <f>('[1]2020年博士招生成绩统计表'!E13+H29)/2</f>
        <v>76.5</v>
      </c>
      <c r="J29" s="13">
        <f>'[1]2020年博士招生成绩统计表'!D13*0.3+I29*0.7</f>
        <v>75.45929577464787</v>
      </c>
      <c r="K29" s="5" t="s">
        <v>136</v>
      </c>
      <c r="L29" s="5"/>
    </row>
    <row r="30" spans="1:12" ht="19.899999999999999" customHeight="1">
      <c r="A30" s="2">
        <v>27</v>
      </c>
      <c r="B30" s="4" t="s">
        <v>27</v>
      </c>
      <c r="C30" s="4" t="s">
        <v>28</v>
      </c>
      <c r="D30" s="4" t="s">
        <v>125</v>
      </c>
      <c r="E30" s="5" t="s">
        <v>128</v>
      </c>
      <c r="F30" s="13">
        <v>76.278591549295783</v>
      </c>
      <c r="G30" s="5">
        <v>68</v>
      </c>
      <c r="H30" s="5">
        <v>82</v>
      </c>
      <c r="I30" s="5">
        <v>75</v>
      </c>
      <c r="J30" s="13">
        <v>75.383577464788743</v>
      </c>
      <c r="K30" s="5" t="s">
        <v>136</v>
      </c>
      <c r="L30" s="5"/>
    </row>
    <row r="31" spans="1:12" ht="24" customHeight="1">
      <c r="A31" s="2">
        <v>28</v>
      </c>
      <c r="B31" s="4" t="s">
        <v>49</v>
      </c>
      <c r="C31" s="7" t="s">
        <v>50</v>
      </c>
      <c r="D31" s="4" t="s">
        <v>125</v>
      </c>
      <c r="E31" s="6" t="s">
        <v>128</v>
      </c>
      <c r="F31" s="13">
        <v>70.796056338028194</v>
      </c>
      <c r="G31" s="5">
        <v>67</v>
      </c>
      <c r="H31" s="5">
        <f>TRIMMEAN('[1]2020年博士招生成绩统计表'!F14:L14,2/7)</f>
        <v>75.2</v>
      </c>
      <c r="I31" s="5">
        <f>('[1]2020年博士招生成绩统计表'!E14+H31)/2</f>
        <v>71.099999999999994</v>
      </c>
      <c r="J31" s="13">
        <f>'[1]2020年博士招生成绩统计表'!D14*0.3+I31*0.7</f>
        <v>71.008816901408451</v>
      </c>
      <c r="K31" s="5" t="s">
        <v>136</v>
      </c>
      <c r="L31" s="5"/>
    </row>
    <row r="32" spans="1:12" ht="28.15" customHeight="1">
      <c r="A32" s="2">
        <v>29</v>
      </c>
      <c r="B32" s="4" t="s">
        <v>60</v>
      </c>
      <c r="C32" s="7" t="s">
        <v>61</v>
      </c>
      <c r="D32" s="4" t="s">
        <v>125</v>
      </c>
      <c r="E32" s="5" t="s">
        <v>128</v>
      </c>
      <c r="F32" s="13">
        <v>71.176056338028189</v>
      </c>
      <c r="G32" s="5">
        <v>66</v>
      </c>
      <c r="H32" s="5">
        <f>TRIMMEAN('[1]2020年博士招生成绩统计表'!F16:L16,2/7)</f>
        <v>72.400000000000006</v>
      </c>
      <c r="I32" s="5">
        <f>('[1]2020年博士招生成绩统计表'!E16+H32)/2</f>
        <v>69.2</v>
      </c>
      <c r="J32" s="13">
        <f>'[1]2020年博士招生成绩统计表'!D16*0.3+I32*0.7</f>
        <v>69.792816901408457</v>
      </c>
      <c r="K32" s="5" t="s">
        <v>135</v>
      </c>
      <c r="L32" s="5"/>
    </row>
    <row r="33" spans="1:12" ht="33.6" customHeight="1">
      <c r="A33" s="2">
        <v>30</v>
      </c>
      <c r="B33" s="4" t="s">
        <v>34</v>
      </c>
      <c r="C33" s="4" t="s">
        <v>138</v>
      </c>
      <c r="D33" s="4" t="s">
        <v>125</v>
      </c>
      <c r="E33" s="5" t="s">
        <v>128</v>
      </c>
      <c r="F33" s="13">
        <v>77.147605633802826</v>
      </c>
      <c r="G33" s="5">
        <v>77</v>
      </c>
      <c r="H33" s="5">
        <v>66.599999999999994</v>
      </c>
      <c r="I33" s="5">
        <v>71.8</v>
      </c>
      <c r="J33" s="13">
        <v>73.404281690140834</v>
      </c>
      <c r="K33" s="5" t="s">
        <v>137</v>
      </c>
      <c r="L33" s="5" t="s">
        <v>132</v>
      </c>
    </row>
    <row r="34" spans="1:12" ht="33.6" customHeight="1">
      <c r="A34" s="2">
        <v>31</v>
      </c>
      <c r="B34" s="4" t="s">
        <v>70</v>
      </c>
      <c r="C34" s="7" t="s">
        <v>139</v>
      </c>
      <c r="D34" s="4" t="s">
        <v>125</v>
      </c>
      <c r="E34" s="6" t="s">
        <v>128</v>
      </c>
      <c r="F34" s="13">
        <v>74.192112676056325</v>
      </c>
      <c r="G34" s="5">
        <v>76</v>
      </c>
      <c r="H34" s="5">
        <f>TRIMMEAN('[1]2020年博士招生成绩统计表'!F15:L15,2/7)</f>
        <v>69.2</v>
      </c>
      <c r="I34" s="5">
        <f>('[1]2020年博士招生成绩统计表'!E15+H34)/2</f>
        <v>72.599999999999994</v>
      </c>
      <c r="J34" s="13">
        <f>'[1]2020年博士招生成绩统计表'!D15*0.3+I34*0.7</f>
        <v>73.077633802816877</v>
      </c>
      <c r="K34" s="5" t="s">
        <v>137</v>
      </c>
      <c r="L34" s="5" t="s">
        <v>132</v>
      </c>
    </row>
    <row r="35" spans="1:12" ht="33.6" customHeight="1">
      <c r="A35" s="2">
        <v>32</v>
      </c>
      <c r="B35" s="4" t="s">
        <v>47</v>
      </c>
      <c r="C35" s="4" t="s">
        <v>140</v>
      </c>
      <c r="D35" s="4" t="s">
        <v>125</v>
      </c>
      <c r="E35" s="5" t="s">
        <v>128</v>
      </c>
      <c r="F35" s="13">
        <v>74.53915492957745</v>
      </c>
      <c r="G35" s="5">
        <v>74</v>
      </c>
      <c r="H35" s="5">
        <v>66.8</v>
      </c>
      <c r="I35" s="5">
        <v>70.400000000000006</v>
      </c>
      <c r="J35" s="13">
        <v>71.641746478873216</v>
      </c>
      <c r="K35" s="5" t="s">
        <v>137</v>
      </c>
      <c r="L35" s="5" t="s">
        <v>132</v>
      </c>
    </row>
    <row r="36" spans="1:12" ht="33.6" customHeight="1">
      <c r="A36" s="2">
        <v>33</v>
      </c>
      <c r="B36" s="4" t="s">
        <v>39</v>
      </c>
      <c r="C36" s="4" t="s">
        <v>141</v>
      </c>
      <c r="D36" s="4" t="s">
        <v>125</v>
      </c>
      <c r="E36" s="5" t="s">
        <v>128</v>
      </c>
      <c r="F36" s="13">
        <v>75.052957746478882</v>
      </c>
      <c r="G36" s="5">
        <v>71</v>
      </c>
      <c r="H36" s="5">
        <v>69</v>
      </c>
      <c r="I36" s="5">
        <v>70</v>
      </c>
      <c r="J36" s="13">
        <v>71.515887323943673</v>
      </c>
      <c r="K36" s="5" t="s">
        <v>137</v>
      </c>
      <c r="L36" s="5" t="s">
        <v>132</v>
      </c>
    </row>
    <row r="37" spans="1:12" ht="33.6" customHeight="1">
      <c r="A37" s="2">
        <v>34</v>
      </c>
      <c r="B37" s="4" t="s">
        <v>48</v>
      </c>
      <c r="C37" s="4" t="s">
        <v>142</v>
      </c>
      <c r="D37" s="4" t="s">
        <v>125</v>
      </c>
      <c r="E37" s="5" t="s">
        <v>128</v>
      </c>
      <c r="F37" s="13">
        <v>73.150985915492953</v>
      </c>
      <c r="G37" s="5">
        <v>73</v>
      </c>
      <c r="H37" s="5">
        <v>66.599999999999994</v>
      </c>
      <c r="I37" s="5">
        <v>69.8</v>
      </c>
      <c r="J37" s="13">
        <v>70.805295774647888</v>
      </c>
      <c r="K37" s="5" t="s">
        <v>137</v>
      </c>
      <c r="L37" s="5" t="s">
        <v>132</v>
      </c>
    </row>
    <row r="38" spans="1:12" ht="33.6" customHeight="1">
      <c r="A38" s="2">
        <v>35</v>
      </c>
      <c r="B38" s="4" t="s">
        <v>31</v>
      </c>
      <c r="C38" s="4" t="s">
        <v>143</v>
      </c>
      <c r="D38" s="4" t="s">
        <v>125</v>
      </c>
      <c r="E38" s="5" t="s">
        <v>128</v>
      </c>
      <c r="F38" s="13">
        <v>74.880845070422552</v>
      </c>
      <c r="G38" s="5">
        <v>67</v>
      </c>
      <c r="H38" s="5">
        <v>67.8</v>
      </c>
      <c r="I38" s="5">
        <v>67.400000000000006</v>
      </c>
      <c r="J38" s="13">
        <v>69.644253521126785</v>
      </c>
      <c r="K38" s="5" t="s">
        <v>137</v>
      </c>
      <c r="L38" s="5" t="s">
        <v>132</v>
      </c>
    </row>
    <row r="39" spans="1:12" ht="33.6" customHeight="1">
      <c r="A39" s="2">
        <v>36</v>
      </c>
      <c r="B39" s="4" t="s">
        <v>73</v>
      </c>
      <c r="C39" s="7" t="s">
        <v>144</v>
      </c>
      <c r="D39" s="4" t="s">
        <v>125</v>
      </c>
      <c r="E39" s="6" t="s">
        <v>128</v>
      </c>
      <c r="F39" s="13">
        <v>74.873333333333335</v>
      </c>
      <c r="G39" s="5">
        <v>62</v>
      </c>
      <c r="H39" s="5">
        <f>TRIMMEAN('[1]2020年博士招生成绩统计表'!F17:L17,2/7)</f>
        <v>69</v>
      </c>
      <c r="I39" s="5">
        <f>('[1]2020年博士招生成绩统计表'!E17+H39)/2</f>
        <v>65.5</v>
      </c>
      <c r="J39" s="13">
        <f>'[1]2020年博士招生成绩统计表'!D17*0.3+I39*0.7</f>
        <v>68.311999999999983</v>
      </c>
      <c r="K39" s="5" t="s">
        <v>137</v>
      </c>
      <c r="L39" s="5" t="s">
        <v>132</v>
      </c>
    </row>
    <row r="40" spans="1:12" ht="33.6" customHeight="1">
      <c r="A40" s="2">
        <v>37</v>
      </c>
      <c r="B40" s="4" t="s">
        <v>51</v>
      </c>
      <c r="C40" s="7" t="s">
        <v>145</v>
      </c>
      <c r="D40" s="4" t="s">
        <v>125</v>
      </c>
      <c r="E40" s="6" t="s">
        <v>128</v>
      </c>
      <c r="F40" s="13">
        <v>73.672394366197167</v>
      </c>
      <c r="G40" s="5">
        <v>52</v>
      </c>
      <c r="H40" s="5">
        <v>67.599999999999994</v>
      </c>
      <c r="I40" s="5">
        <v>59.8</v>
      </c>
      <c r="J40" s="13">
        <v>63.961718309859151</v>
      </c>
      <c r="K40" s="5" t="s">
        <v>137</v>
      </c>
      <c r="L40" s="5" t="s">
        <v>159</v>
      </c>
    </row>
    <row r="41" spans="1:12" ht="33.6" customHeight="1">
      <c r="A41" s="2">
        <v>38</v>
      </c>
      <c r="B41" s="4" t="s">
        <v>44</v>
      </c>
      <c r="C41" s="4" t="s">
        <v>146</v>
      </c>
      <c r="D41" s="4" t="s">
        <v>125</v>
      </c>
      <c r="E41" s="6" t="s">
        <v>128</v>
      </c>
      <c r="F41" s="13">
        <v>71.608169014084496</v>
      </c>
      <c r="G41" s="5">
        <v>74</v>
      </c>
      <c r="H41" s="27" t="s">
        <v>158</v>
      </c>
      <c r="I41" s="5"/>
      <c r="J41" s="13"/>
      <c r="K41" s="5" t="s">
        <v>137</v>
      </c>
      <c r="L41" s="5"/>
    </row>
    <row r="42" spans="1:12" ht="24" customHeight="1">
      <c r="A42" s="2">
        <v>39</v>
      </c>
      <c r="B42" s="4" t="s">
        <v>76</v>
      </c>
      <c r="C42" s="4" t="s">
        <v>77</v>
      </c>
      <c r="D42" s="4" t="s">
        <v>126</v>
      </c>
      <c r="E42" s="6" t="s">
        <v>128</v>
      </c>
      <c r="F42" s="13">
        <v>76.721408450704232</v>
      </c>
      <c r="G42" s="5">
        <v>80</v>
      </c>
      <c r="H42" s="5">
        <v>86.6</v>
      </c>
      <c r="I42" s="5">
        <v>83.3</v>
      </c>
      <c r="J42" s="13">
        <v>81.32642253521125</v>
      </c>
      <c r="K42" s="5" t="s">
        <v>133</v>
      </c>
      <c r="L42" s="5"/>
    </row>
    <row r="43" spans="1:12" ht="24" customHeight="1">
      <c r="A43" s="2">
        <v>40</v>
      </c>
      <c r="B43" s="4" t="s">
        <v>102</v>
      </c>
      <c r="C43" s="4" t="s">
        <v>103</v>
      </c>
      <c r="D43" s="4" t="s">
        <v>126</v>
      </c>
      <c r="E43" s="5" t="s">
        <v>128</v>
      </c>
      <c r="F43" s="13">
        <v>78.749859154929595</v>
      </c>
      <c r="G43" s="5">
        <v>97</v>
      </c>
      <c r="H43" s="5">
        <v>86.2</v>
      </c>
      <c r="I43" s="5">
        <v>91.6</v>
      </c>
      <c r="J43" s="13">
        <v>87.74495774647886</v>
      </c>
      <c r="K43" s="5" t="s">
        <v>133</v>
      </c>
      <c r="L43" s="5"/>
    </row>
    <row r="44" spans="1:12" ht="24" customHeight="1">
      <c r="A44" s="2">
        <v>41</v>
      </c>
      <c r="B44" s="4" t="s">
        <v>113</v>
      </c>
      <c r="C44" s="4" t="s">
        <v>114</v>
      </c>
      <c r="D44" s="4" t="s">
        <v>126</v>
      </c>
      <c r="E44" s="5" t="s">
        <v>128</v>
      </c>
      <c r="F44" s="13">
        <v>82.09211267605636</v>
      </c>
      <c r="G44" s="5">
        <v>88</v>
      </c>
      <c r="H44" s="5">
        <v>86.5</v>
      </c>
      <c r="I44" s="5">
        <v>87.25</v>
      </c>
      <c r="J44" s="13">
        <v>85.702633802816905</v>
      </c>
      <c r="K44" s="5" t="s">
        <v>133</v>
      </c>
      <c r="L44" s="5"/>
    </row>
    <row r="45" spans="1:12" ht="24" customHeight="1">
      <c r="A45" s="2">
        <v>42</v>
      </c>
      <c r="B45" s="4" t="s">
        <v>111</v>
      </c>
      <c r="C45" s="4" t="s">
        <v>112</v>
      </c>
      <c r="D45" s="4" t="s">
        <v>126</v>
      </c>
      <c r="E45" s="5" t="s">
        <v>128</v>
      </c>
      <c r="F45" s="13">
        <v>76.670140845070421</v>
      </c>
      <c r="G45" s="5">
        <v>94</v>
      </c>
      <c r="H45" s="5">
        <v>83.2</v>
      </c>
      <c r="I45" s="5">
        <v>88.6</v>
      </c>
      <c r="J45" s="13">
        <v>85.021042253521117</v>
      </c>
      <c r="K45" s="5" t="s">
        <v>133</v>
      </c>
      <c r="L45" s="5"/>
    </row>
    <row r="46" spans="1:12" ht="24" customHeight="1">
      <c r="A46" s="2">
        <v>43</v>
      </c>
      <c r="B46" s="4" t="s">
        <v>95</v>
      </c>
      <c r="C46" s="4" t="s">
        <v>96</v>
      </c>
      <c r="D46" s="4" t="s">
        <v>126</v>
      </c>
      <c r="E46" s="5" t="s">
        <v>128</v>
      </c>
      <c r="F46" s="13">
        <v>80.259154929577463</v>
      </c>
      <c r="G46" s="5">
        <v>85</v>
      </c>
      <c r="H46" s="5">
        <v>88.2</v>
      </c>
      <c r="I46" s="5">
        <v>86.6</v>
      </c>
      <c r="J46" s="13">
        <v>84.697746478873242</v>
      </c>
      <c r="K46" s="5" t="s">
        <v>133</v>
      </c>
      <c r="L46" s="5"/>
    </row>
    <row r="47" spans="1:12" ht="24" customHeight="1">
      <c r="A47" s="2">
        <v>44</v>
      </c>
      <c r="B47" s="4" t="s">
        <v>122</v>
      </c>
      <c r="C47" s="4" t="s">
        <v>123</v>
      </c>
      <c r="D47" s="4" t="s">
        <v>126</v>
      </c>
      <c r="E47" s="6" t="s">
        <v>128</v>
      </c>
      <c r="F47" s="13">
        <v>74.722535211267626</v>
      </c>
      <c r="G47" s="5">
        <v>91</v>
      </c>
      <c r="H47" s="5">
        <v>85.5</v>
      </c>
      <c r="I47" s="5">
        <v>88.25</v>
      </c>
      <c r="J47" s="13">
        <v>84.191760563380285</v>
      </c>
      <c r="K47" s="5" t="s">
        <v>133</v>
      </c>
      <c r="L47" s="5"/>
    </row>
    <row r="48" spans="1:12" ht="24" customHeight="1">
      <c r="A48" s="2">
        <v>45</v>
      </c>
      <c r="B48" s="4" t="s">
        <v>120</v>
      </c>
      <c r="C48" s="4" t="s">
        <v>121</v>
      </c>
      <c r="D48" s="4" t="s">
        <v>126</v>
      </c>
      <c r="E48" s="6" t="s">
        <v>128</v>
      </c>
      <c r="F48" s="13">
        <v>78.988450704225357</v>
      </c>
      <c r="G48" s="5">
        <v>88</v>
      </c>
      <c r="H48" s="5">
        <v>82.75</v>
      </c>
      <c r="I48" s="5">
        <v>85.375</v>
      </c>
      <c r="J48" s="13">
        <v>83.459035211267604</v>
      </c>
      <c r="K48" s="5" t="s">
        <v>133</v>
      </c>
      <c r="L48" s="5"/>
    </row>
    <row r="49" spans="1:12" ht="24" customHeight="1">
      <c r="A49" s="2">
        <v>46</v>
      </c>
      <c r="B49" s="4" t="s">
        <v>82</v>
      </c>
      <c r="C49" s="4" t="s">
        <v>83</v>
      </c>
      <c r="D49" s="4" t="s">
        <v>126</v>
      </c>
      <c r="E49" s="5" t="s">
        <v>128</v>
      </c>
      <c r="F49" s="13">
        <v>74.782535211267614</v>
      </c>
      <c r="G49" s="5">
        <v>92</v>
      </c>
      <c r="H49" s="5">
        <v>82.2</v>
      </c>
      <c r="I49" s="5">
        <v>87.1</v>
      </c>
      <c r="J49" s="13">
        <v>83.404760563380279</v>
      </c>
      <c r="K49" s="5" t="s">
        <v>133</v>
      </c>
      <c r="L49" s="5"/>
    </row>
    <row r="50" spans="1:12" ht="24" customHeight="1">
      <c r="A50" s="2">
        <v>47</v>
      </c>
      <c r="B50" s="4" t="s">
        <v>117</v>
      </c>
      <c r="C50" s="4" t="s">
        <v>118</v>
      </c>
      <c r="D50" s="4" t="s">
        <v>126</v>
      </c>
      <c r="E50" s="5" t="s">
        <v>128</v>
      </c>
      <c r="F50" s="13">
        <v>77.278028169014078</v>
      </c>
      <c r="G50" s="5">
        <v>87</v>
      </c>
      <c r="H50" s="5">
        <v>82</v>
      </c>
      <c r="I50" s="5">
        <v>84.5</v>
      </c>
      <c r="J50" s="13">
        <v>82.333408450704226</v>
      </c>
      <c r="K50" s="5" t="s">
        <v>133</v>
      </c>
      <c r="L50" s="5"/>
    </row>
    <row r="51" spans="1:12" ht="24" customHeight="1">
      <c r="A51" s="2">
        <v>48</v>
      </c>
      <c r="B51" s="4" t="s">
        <v>84</v>
      </c>
      <c r="C51" s="4" t="s">
        <v>85</v>
      </c>
      <c r="D51" s="4" t="s">
        <v>126</v>
      </c>
      <c r="E51" s="5" t="s">
        <v>128</v>
      </c>
      <c r="F51" s="13">
        <v>80.645070422535227</v>
      </c>
      <c r="G51" s="5">
        <v>81</v>
      </c>
      <c r="H51" s="5">
        <v>83.6</v>
      </c>
      <c r="I51" s="5">
        <v>82.3</v>
      </c>
      <c r="J51" s="13">
        <v>81.803521126760558</v>
      </c>
      <c r="K51" s="5" t="s">
        <v>133</v>
      </c>
      <c r="L51" s="5"/>
    </row>
    <row r="52" spans="1:12" ht="24" customHeight="1">
      <c r="A52" s="2">
        <v>49</v>
      </c>
      <c r="B52" s="4" t="s">
        <v>109</v>
      </c>
      <c r="C52" s="4" t="s">
        <v>110</v>
      </c>
      <c r="D52" s="4" t="s">
        <v>126</v>
      </c>
      <c r="E52" s="5" t="s">
        <v>128</v>
      </c>
      <c r="F52" s="13">
        <v>78.80732394366197</v>
      </c>
      <c r="G52" s="5">
        <v>76</v>
      </c>
      <c r="H52" s="5">
        <v>87.2</v>
      </c>
      <c r="I52" s="5">
        <v>81.599999999999994</v>
      </c>
      <c r="J52" s="13">
        <v>80.762197183098579</v>
      </c>
      <c r="K52" s="5" t="s">
        <v>133</v>
      </c>
      <c r="L52" s="5"/>
    </row>
    <row r="53" spans="1:12" ht="24" customHeight="1">
      <c r="A53" s="2">
        <v>50</v>
      </c>
      <c r="B53" s="4" t="s">
        <v>115</v>
      </c>
      <c r="C53" s="4" t="s">
        <v>116</v>
      </c>
      <c r="D53" s="4" t="s">
        <v>126</v>
      </c>
      <c r="E53" s="5" t="s">
        <v>128</v>
      </c>
      <c r="F53" s="13">
        <v>78.188732394366227</v>
      </c>
      <c r="G53" s="5">
        <v>79</v>
      </c>
      <c r="H53" s="5">
        <v>83.5</v>
      </c>
      <c r="I53" s="5">
        <v>81.25</v>
      </c>
      <c r="J53" s="13">
        <v>80.331619718309867</v>
      </c>
      <c r="K53" s="5" t="s">
        <v>133</v>
      </c>
      <c r="L53" s="5"/>
    </row>
    <row r="54" spans="1:12" ht="24" customHeight="1">
      <c r="A54" s="2">
        <v>51</v>
      </c>
      <c r="B54" s="4" t="s">
        <v>78</v>
      </c>
      <c r="C54" s="4" t="s">
        <v>79</v>
      </c>
      <c r="D54" s="4" t="s">
        <v>126</v>
      </c>
      <c r="E54" s="6" t="s">
        <v>128</v>
      </c>
      <c r="F54" s="13">
        <v>74.194929577464791</v>
      </c>
      <c r="G54" s="5">
        <v>88</v>
      </c>
      <c r="H54" s="5">
        <v>77.2</v>
      </c>
      <c r="I54" s="5">
        <v>82.6</v>
      </c>
      <c r="J54" s="13">
        <v>80.078478873239433</v>
      </c>
      <c r="K54" s="5" t="s">
        <v>133</v>
      </c>
      <c r="L54" s="5"/>
    </row>
    <row r="55" spans="1:12" ht="24" customHeight="1">
      <c r="A55" s="2">
        <v>52</v>
      </c>
      <c r="B55" s="4" t="s">
        <v>97</v>
      </c>
      <c r="C55" s="4" t="s">
        <v>98</v>
      </c>
      <c r="D55" s="4" t="s">
        <v>126</v>
      </c>
      <c r="E55" s="5" t="s">
        <v>128</v>
      </c>
      <c r="F55" s="13">
        <v>74.744788732394355</v>
      </c>
      <c r="G55" s="5">
        <v>80</v>
      </c>
      <c r="H55" s="5">
        <v>82.8</v>
      </c>
      <c r="I55" s="5">
        <v>81.400000000000006</v>
      </c>
      <c r="J55" s="13">
        <v>79.40343661971832</v>
      </c>
      <c r="K55" s="5" t="s">
        <v>133</v>
      </c>
      <c r="L55" s="5"/>
    </row>
    <row r="56" spans="1:12" ht="24" customHeight="1">
      <c r="A56" s="2">
        <v>53</v>
      </c>
      <c r="B56" s="4" t="s">
        <v>93</v>
      </c>
      <c r="C56" s="4" t="s">
        <v>94</v>
      </c>
      <c r="D56" s="4" t="s">
        <v>126</v>
      </c>
      <c r="E56" s="5" t="s">
        <v>128</v>
      </c>
      <c r="F56" s="13">
        <v>79.073333333333323</v>
      </c>
      <c r="G56" s="5">
        <v>75</v>
      </c>
      <c r="H56" s="5">
        <v>82.4</v>
      </c>
      <c r="I56" s="5">
        <v>78.7</v>
      </c>
      <c r="J56" s="13">
        <v>78.811999999999983</v>
      </c>
      <c r="K56" s="5" t="s">
        <v>133</v>
      </c>
      <c r="L56" s="5"/>
    </row>
    <row r="57" spans="1:12" ht="24" customHeight="1">
      <c r="A57" s="2">
        <v>54</v>
      </c>
      <c r="B57" s="4" t="s">
        <v>100</v>
      </c>
      <c r="C57" s="4" t="s">
        <v>101</v>
      </c>
      <c r="D57" s="4" t="s">
        <v>126</v>
      </c>
      <c r="E57" s="5" t="s">
        <v>128</v>
      </c>
      <c r="F57" s="13">
        <v>72.200563380281693</v>
      </c>
      <c r="G57" s="5">
        <v>80</v>
      </c>
      <c r="H57" s="5">
        <v>80.400000000000006</v>
      </c>
      <c r="I57" s="5">
        <v>80.2</v>
      </c>
      <c r="J57" s="13">
        <v>77.800169014084503</v>
      </c>
      <c r="K57" s="5" t="s">
        <v>133</v>
      </c>
      <c r="L57" s="5"/>
    </row>
    <row r="58" spans="1:12" ht="24" customHeight="1">
      <c r="A58" s="2">
        <v>55</v>
      </c>
      <c r="B58" s="4" t="s">
        <v>80</v>
      </c>
      <c r="C58" s="4" t="s">
        <v>81</v>
      </c>
      <c r="D58" s="4" t="s">
        <v>126</v>
      </c>
      <c r="E58" s="6" t="s">
        <v>128</v>
      </c>
      <c r="F58" s="13">
        <v>81.701126760563369</v>
      </c>
      <c r="G58" s="5">
        <v>70</v>
      </c>
      <c r="H58" s="5">
        <v>81.599999999999994</v>
      </c>
      <c r="I58" s="5">
        <v>75.8</v>
      </c>
      <c r="J58" s="13">
        <v>77.570338028169019</v>
      </c>
      <c r="K58" s="5" t="s">
        <v>133</v>
      </c>
      <c r="L58" s="5"/>
    </row>
    <row r="59" spans="1:12" ht="22.15" customHeight="1">
      <c r="A59" s="2">
        <v>56</v>
      </c>
      <c r="B59" s="4" t="s">
        <v>88</v>
      </c>
      <c r="C59" s="4" t="s">
        <v>89</v>
      </c>
      <c r="D59" s="4" t="s">
        <v>126</v>
      </c>
      <c r="E59" s="5" t="s">
        <v>128</v>
      </c>
      <c r="F59" s="13">
        <v>75.496901408450711</v>
      </c>
      <c r="G59" s="5">
        <v>76</v>
      </c>
      <c r="H59" s="5">
        <v>80.400000000000006</v>
      </c>
      <c r="I59" s="5">
        <v>78.2</v>
      </c>
      <c r="J59" s="13">
        <v>77.389070422535212</v>
      </c>
      <c r="K59" s="5" t="s">
        <v>133</v>
      </c>
      <c r="L59" s="5"/>
    </row>
    <row r="60" spans="1:12" ht="24" customHeight="1">
      <c r="A60" s="2">
        <v>57</v>
      </c>
      <c r="B60" s="4" t="s">
        <v>91</v>
      </c>
      <c r="C60" s="4" t="s">
        <v>92</v>
      </c>
      <c r="D60" s="4" t="s">
        <v>126</v>
      </c>
      <c r="E60" s="5" t="s">
        <v>128</v>
      </c>
      <c r="F60" s="13">
        <v>75.132676056338042</v>
      </c>
      <c r="G60" s="5">
        <v>85</v>
      </c>
      <c r="H60" s="5">
        <v>71.599999999999994</v>
      </c>
      <c r="I60" s="5">
        <v>78.3</v>
      </c>
      <c r="J60" s="13">
        <v>77.349802816901388</v>
      </c>
      <c r="K60" s="5" t="s">
        <v>133</v>
      </c>
      <c r="L60" s="5"/>
    </row>
    <row r="61" spans="1:12" ht="42.6" customHeight="1">
      <c r="A61" s="2">
        <v>58</v>
      </c>
      <c r="B61" s="4" t="s">
        <v>106</v>
      </c>
      <c r="C61" s="4" t="s">
        <v>107</v>
      </c>
      <c r="D61" s="4" t="s">
        <v>126</v>
      </c>
      <c r="E61" s="5" t="s">
        <v>128</v>
      </c>
      <c r="F61" s="13">
        <v>75.926478873239432</v>
      </c>
      <c r="G61" s="5">
        <v>73</v>
      </c>
      <c r="H61" s="5">
        <v>74.400000000000006</v>
      </c>
      <c r="I61" s="5">
        <v>73.7</v>
      </c>
      <c r="J61" s="13">
        <v>74.367943661971822</v>
      </c>
      <c r="K61" s="5" t="s">
        <v>133</v>
      </c>
      <c r="L61" s="5"/>
    </row>
    <row r="62" spans="1:12" ht="24" customHeight="1">
      <c r="A62" s="2">
        <v>59</v>
      </c>
      <c r="B62" s="4" t="s">
        <v>104</v>
      </c>
      <c r="C62" s="4" t="s">
        <v>105</v>
      </c>
      <c r="D62" s="4" t="s">
        <v>126</v>
      </c>
      <c r="E62" s="5" t="s">
        <v>128</v>
      </c>
      <c r="F62" s="13">
        <v>72.559999999999988</v>
      </c>
      <c r="G62" s="5">
        <v>72</v>
      </c>
      <c r="H62" s="5">
        <v>75.2</v>
      </c>
      <c r="I62" s="5">
        <v>73.599999999999994</v>
      </c>
      <c r="J62" s="13">
        <v>73.287999999999997</v>
      </c>
      <c r="K62" s="5" t="s">
        <v>133</v>
      </c>
      <c r="L62" s="5"/>
    </row>
    <row r="63" spans="1:12" ht="24" customHeight="1">
      <c r="A63" s="2">
        <v>60</v>
      </c>
      <c r="B63" s="4" t="s">
        <v>86</v>
      </c>
      <c r="C63" s="4" t="s">
        <v>87</v>
      </c>
      <c r="D63" s="4" t="s">
        <v>126</v>
      </c>
      <c r="E63" s="5" t="s">
        <v>128</v>
      </c>
      <c r="F63" s="13">
        <v>70.276056338028155</v>
      </c>
      <c r="G63" s="5">
        <v>77</v>
      </c>
      <c r="H63" s="5">
        <v>70</v>
      </c>
      <c r="I63" s="5">
        <v>73.5</v>
      </c>
      <c r="J63" s="13">
        <v>72.532816901408452</v>
      </c>
      <c r="K63" s="5" t="s">
        <v>135</v>
      </c>
      <c r="L63" s="5"/>
    </row>
    <row r="64" spans="1:12" ht="48" customHeight="1">
      <c r="A64" s="2">
        <v>61</v>
      </c>
      <c r="B64" s="4" t="s">
        <v>90</v>
      </c>
      <c r="C64" s="4" t="s">
        <v>147</v>
      </c>
      <c r="D64" s="4" t="s">
        <v>126</v>
      </c>
      <c r="E64" s="5" t="s">
        <v>128</v>
      </c>
      <c r="F64" s="13">
        <v>75.346760563380286</v>
      </c>
      <c r="G64" s="5">
        <v>69</v>
      </c>
      <c r="H64" s="5">
        <v>69</v>
      </c>
      <c r="I64" s="5">
        <v>69</v>
      </c>
      <c r="J64" s="13">
        <v>70.904028169014083</v>
      </c>
      <c r="K64" s="5" t="s">
        <v>131</v>
      </c>
      <c r="L64" s="5" t="s">
        <v>132</v>
      </c>
    </row>
    <row r="65" spans="1:12" ht="48" customHeight="1">
      <c r="A65" s="2">
        <v>62</v>
      </c>
      <c r="B65" s="4" t="s">
        <v>108</v>
      </c>
      <c r="C65" s="4" t="s">
        <v>148</v>
      </c>
      <c r="D65" s="4" t="s">
        <v>126</v>
      </c>
      <c r="E65" s="5" t="s">
        <v>128</v>
      </c>
      <c r="F65" s="13">
        <v>73.98647887323942</v>
      </c>
      <c r="G65" s="5">
        <v>75</v>
      </c>
      <c r="H65" s="5">
        <v>67</v>
      </c>
      <c r="I65" s="5">
        <v>71</v>
      </c>
      <c r="J65" s="13">
        <v>71.895943661971813</v>
      </c>
      <c r="K65" s="5" t="s">
        <v>131</v>
      </c>
      <c r="L65" s="5" t="s">
        <v>132</v>
      </c>
    </row>
    <row r="66" spans="1:12" ht="48" customHeight="1">
      <c r="A66" s="2">
        <v>63</v>
      </c>
      <c r="B66" s="16" t="s">
        <v>99</v>
      </c>
      <c r="C66" s="16" t="s">
        <v>149</v>
      </c>
      <c r="D66" s="16" t="s">
        <v>126</v>
      </c>
      <c r="E66" s="18" t="s">
        <v>128</v>
      </c>
      <c r="F66" s="17">
        <v>71.074084507042244</v>
      </c>
      <c r="G66" s="18">
        <v>81</v>
      </c>
      <c r="H66" s="18">
        <v>69.2</v>
      </c>
      <c r="I66" s="18">
        <v>75.099999999999994</v>
      </c>
      <c r="J66" s="17">
        <v>73.892225352112661</v>
      </c>
      <c r="K66" s="18" t="s">
        <v>134</v>
      </c>
      <c r="L66" s="18" t="s">
        <v>132</v>
      </c>
    </row>
    <row r="67" spans="1:12" s="15" customFormat="1" ht="48" customHeight="1">
      <c r="A67" s="2">
        <v>64</v>
      </c>
      <c r="B67" s="4" t="s">
        <v>119</v>
      </c>
      <c r="C67" s="4" t="s">
        <v>150</v>
      </c>
      <c r="D67" s="4" t="s">
        <v>126</v>
      </c>
      <c r="E67" s="6" t="s">
        <v>128</v>
      </c>
      <c r="F67" s="13">
        <v>73.886197183098602</v>
      </c>
      <c r="G67" s="5">
        <v>85</v>
      </c>
      <c r="H67" s="5">
        <v>66.25</v>
      </c>
      <c r="I67" s="5">
        <v>75.625</v>
      </c>
      <c r="J67" s="13">
        <v>75.103359154929578</v>
      </c>
      <c r="K67" s="5" t="s">
        <v>134</v>
      </c>
      <c r="L67" s="5" t="s">
        <v>132</v>
      </c>
    </row>
    <row r="68" spans="1:12" s="15" customFormat="1" ht="27.6" customHeight="1">
      <c r="A68" s="19"/>
      <c r="B68" s="20"/>
      <c r="C68" s="20"/>
      <c r="D68" s="21"/>
      <c r="E68" s="21"/>
      <c r="F68" s="22"/>
      <c r="G68" s="21"/>
      <c r="H68" s="21"/>
      <c r="I68" s="23"/>
      <c r="J68" s="24"/>
      <c r="K68" s="25"/>
      <c r="L68" s="26"/>
    </row>
    <row r="69" spans="1:12" s="15" customFormat="1" ht="27.6" customHeight="1">
      <c r="A69" s="19"/>
      <c r="B69" s="20"/>
      <c r="C69" s="20"/>
      <c r="D69" s="21"/>
      <c r="E69" s="21"/>
      <c r="F69" s="22"/>
      <c r="G69" s="21"/>
      <c r="H69" s="21"/>
      <c r="I69" s="23"/>
      <c r="J69" s="24"/>
      <c r="K69" s="25"/>
      <c r="L69" s="26"/>
    </row>
    <row r="70" spans="1:12" s="15" customFormat="1" ht="27.6" customHeight="1">
      <c r="A70" s="19"/>
      <c r="B70" s="20"/>
      <c r="C70" s="20"/>
      <c r="D70" s="21"/>
      <c r="E70" s="21"/>
      <c r="F70" s="22"/>
      <c r="G70" s="21"/>
      <c r="H70" s="21"/>
      <c r="I70" s="23"/>
      <c r="J70" s="24"/>
      <c r="K70" s="25"/>
      <c r="L70" s="26"/>
    </row>
    <row r="71" spans="1:12" s="15" customFormat="1" ht="27.6" customHeight="1">
      <c r="A71" s="19"/>
      <c r="B71" s="20"/>
      <c r="C71" s="20"/>
      <c r="D71" s="21"/>
      <c r="E71" s="21"/>
      <c r="F71" s="22"/>
      <c r="G71" s="21"/>
      <c r="H71" s="21"/>
      <c r="I71" s="23"/>
      <c r="J71" s="24"/>
      <c r="K71" s="25"/>
      <c r="L71" s="26"/>
    </row>
    <row r="72" spans="1:12" s="15" customFormat="1" ht="27.6" customHeight="1">
      <c r="A72" s="19"/>
      <c r="B72" s="20"/>
      <c r="C72" s="20"/>
      <c r="D72" s="21"/>
      <c r="E72" s="21"/>
      <c r="F72" s="22"/>
      <c r="G72" s="21"/>
      <c r="H72" s="21"/>
      <c r="I72" s="23"/>
      <c r="J72" s="24"/>
      <c r="K72" s="25"/>
      <c r="L72" s="26"/>
    </row>
    <row r="73" spans="1:12" s="15" customFormat="1" ht="27.6" customHeight="1">
      <c r="A73" s="19"/>
      <c r="B73" s="20"/>
      <c r="C73" s="20"/>
      <c r="D73" s="21"/>
      <c r="E73" s="21"/>
      <c r="F73" s="22"/>
      <c r="G73" s="21"/>
      <c r="H73" s="21"/>
      <c r="I73" s="23"/>
      <c r="J73" s="24"/>
      <c r="K73" s="25"/>
      <c r="L73" s="26"/>
    </row>
    <row r="74" spans="1:12" s="15" customFormat="1" ht="27.6" customHeight="1">
      <c r="A74" s="19"/>
      <c r="B74" s="20"/>
      <c r="C74" s="20"/>
      <c r="D74" s="21"/>
      <c r="E74" s="21"/>
      <c r="F74" s="22"/>
      <c r="G74" s="21"/>
      <c r="H74" s="21"/>
      <c r="I74" s="23"/>
      <c r="J74" s="24"/>
      <c r="K74" s="25"/>
      <c r="L74" s="26"/>
    </row>
  </sheetData>
  <autoFilter ref="A3:L67"/>
  <sortState ref="B5:K11">
    <sortCondition descending="1" ref="J5:J11"/>
  </sortState>
  <mergeCells count="13">
    <mergeCell ref="A1:L1"/>
    <mergeCell ref="L2:L3"/>
    <mergeCell ref="A2:A3"/>
    <mergeCell ref="B2:B3"/>
    <mergeCell ref="C2:C3"/>
    <mergeCell ref="K2:K3"/>
    <mergeCell ref="D2:D3"/>
    <mergeCell ref="J2:J3"/>
    <mergeCell ref="I2:I3"/>
    <mergeCell ref="F2:F3"/>
    <mergeCell ref="G2:G3"/>
    <mergeCell ref="H2:H3"/>
    <mergeCell ref="E2:E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F11" sqref="F11"/>
    </sheetView>
  </sheetViews>
  <sheetFormatPr defaultRowHeight="13.5"/>
  <sheetData>
    <row r="1" spans="1:1">
      <c r="A1">
        <v>1</v>
      </c>
    </row>
    <row r="2" spans="1:1">
      <c r="A2">
        <v>2</v>
      </c>
    </row>
    <row r="3" spans="1:1">
      <c r="A3">
        <v>3</v>
      </c>
    </row>
    <row r="4" spans="1:1">
      <c r="A4">
        <v>4</v>
      </c>
    </row>
    <row r="5" spans="1:1">
      <c r="A5">
        <v>5</v>
      </c>
    </row>
    <row r="6" spans="1:1">
      <c r="A6">
        <v>6</v>
      </c>
    </row>
    <row r="7" spans="1:1">
      <c r="A7">
        <v>7</v>
      </c>
    </row>
    <row r="8" spans="1:1">
      <c r="A8">
        <v>8</v>
      </c>
    </row>
    <row r="9" spans="1:1">
      <c r="A9">
        <v>9</v>
      </c>
    </row>
    <row r="10" spans="1:1">
      <c r="A10">
        <v>10</v>
      </c>
    </row>
    <row r="11" spans="1:1">
      <c r="A11">
        <v>11</v>
      </c>
    </row>
    <row r="12" spans="1:1">
      <c r="A12">
        <v>12</v>
      </c>
    </row>
    <row r="13" spans="1:1">
      <c r="A13">
        <v>13</v>
      </c>
    </row>
    <row r="14" spans="1:1">
      <c r="A14">
        <v>14</v>
      </c>
    </row>
    <row r="15" spans="1:1">
      <c r="A15">
        <v>15</v>
      </c>
    </row>
    <row r="16" spans="1:1">
      <c r="A16">
        <v>16</v>
      </c>
    </row>
    <row r="17" spans="1:1">
      <c r="A17">
        <v>17</v>
      </c>
    </row>
    <row r="18" spans="1:1">
      <c r="A18">
        <v>18</v>
      </c>
    </row>
    <row r="19" spans="1:1">
      <c r="A19">
        <v>19</v>
      </c>
    </row>
    <row r="20" spans="1:1">
      <c r="A20">
        <v>20</v>
      </c>
    </row>
    <row r="21" spans="1:1">
      <c r="A21">
        <v>21</v>
      </c>
    </row>
    <row r="22" spans="1:1">
      <c r="A22">
        <v>22</v>
      </c>
    </row>
    <row r="23" spans="1:1">
      <c r="A23">
        <v>23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2020-06-18T13:28:32Z</dcterms:modified>
</cp:coreProperties>
</file>